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6 сессия\Реш. № 41 О местном бюджете на 2026-2028 годы\"/>
    </mc:Choice>
  </mc:AlternateContent>
  <xr:revisionPtr revIDLastSave="0" documentId="13_ncr:1_{7D51D588-8444-4451-91A3-C40079ED1B5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Titles" localSheetId="0">Лист1!$11:$11</definedName>
  </definedName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6" i="1" l="1"/>
  <c r="D66" i="1"/>
  <c r="E63" i="1"/>
  <c r="D63" i="1"/>
  <c r="D13" i="1" s="1"/>
  <c r="E61" i="1"/>
  <c r="D61" i="1"/>
  <c r="E56" i="1"/>
  <c r="D56" i="1"/>
  <c r="E51" i="1"/>
  <c r="D51" i="1"/>
  <c r="E49" i="1"/>
  <c r="D49" i="1"/>
  <c r="E46" i="1"/>
  <c r="D46" i="1"/>
  <c r="E39" i="1"/>
  <c r="D39" i="1"/>
  <c r="E35" i="1"/>
  <c r="D35" i="1"/>
  <c r="E29" i="1"/>
  <c r="D29" i="1"/>
  <c r="E25" i="1"/>
  <c r="D25" i="1"/>
  <c r="E23" i="1"/>
  <c r="D23" i="1"/>
  <c r="E15" i="1"/>
  <c r="E13" i="1" s="1"/>
  <c r="D15" i="1"/>
</calcChain>
</file>

<file path=xl/sharedStrings.xml><?xml version="1.0" encoding="utf-8"?>
<sst xmlns="http://schemas.openxmlformats.org/spreadsheetml/2006/main" count="154" uniqueCount="80">
  <si>
    <t>ПРИЛОЖЕНИЕ  № 9</t>
  </si>
  <si>
    <t>к решению Совета  муниципального</t>
  </si>
  <si>
    <t>образования Северский муниципальный</t>
  </si>
  <si>
    <t>район Краснодарского края</t>
  </si>
  <si>
    <t>Распределение бюджетных ассигнований по разделам и подразделам классификации расходов бюджетов на 2027 и 2028 годы</t>
  </si>
  <si>
    <t>тыс. рублей</t>
  </si>
  <si>
    <t>Наименование</t>
  </si>
  <si>
    <t>РЗ</t>
  </si>
  <si>
    <t>ПР</t>
  </si>
  <si>
    <t>Сумма</t>
  </si>
  <si>
    <t>2027 год</t>
  </si>
  <si>
    <t>2028 год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</si>
  <si>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</si>
  <si>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</si>
  <si>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</si>
  <si>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</si>
  <si>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</si>
  <si>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</si>
  <si>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</si>
  <si>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</si>
  <si>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</si>
  <si>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</si>
  <si>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</si>
  <si>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</si>
  <si>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</si>
  <si>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</si>
  <si>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</si>
  <si>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</si>
  <si>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</si>
  <si>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</si>
  <si>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</si>
  <si>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</si>
  <si>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</si>
  <si>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</si>
  <si>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</si>
  <si>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</si>
  <si>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</si>
  <si>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</si>
  <si>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</si>
  <si>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</si>
  <si>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</si>
  <si>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</si>
  <si>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</si>
  <si>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</si>
  <si>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Жилищное и коммунальное хозяйство </t>
  </si>
  <si>
    <t>Жилищное  хозяйство</t>
  </si>
  <si>
    <t>Коммунальное хозяйство</t>
  </si>
  <si>
    <t>Благоустройство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</si>
  <si>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</si>
  <si>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</si>
  <si>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</si>
  <si>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</si>
  <si>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</si>
  <si>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</si>
  <si>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</si>
  <si>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</si>
  <si>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</si>
  <si>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</si>
  <si>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</si>
  <si>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</si>
  <si>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</si>
  <si>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</si>
  <si>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</si>
  <si>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</si>
  <si>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</si>
  <si>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</si>
  <si>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</si>
  <si>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</si>
  <si>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11</t>
  </si>
  <si>
    <t>Массовый спорт</t>
  </si>
  <si>
    <t>Спорт высших достижений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</si>
  <si>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</si>
  <si>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</si>
  <si>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</si>
  <si>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</si>
  <si>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</si>
  <si>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</si>
  <si>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</si>
  <si>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>Условно утвержденные расходы</t>
  </si>
  <si>
    <t>от 25 декабря 2025 года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</si>
</sst>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12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8" fillId="0" borderId="0" xfId="0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1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0" fillId="0" borderId="0" xfId="0" applyAlignment="1">
      <alignment horizontal="right"/>
    </xf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horizontal="center"/>
    </xf>
    <xf numFmtId="0" fontId="12" fillId="0" borderId="0" xfId="0" applyFont="1"/>
    <xf numFmtId="1" fontId="10" fillId="0" borderId="0" xfId="0" applyNumberFormat="1" applyFont="1" applyAlignment="1">
      <alignment horizontal="center"/>
    </xf>
    <xf numFmtId="0" fontId="10" fillId="0" borderId="0" xfId="0" applyFont="1"/>
    <xf numFmtId="164" fontId="12" fillId="0" borderId="0" xfId="0" applyNumberFormat="1" applyFont="1"/>
    <xf numFmtId="164" fontId="10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048576"/>
  <sheetViews>
    <sheetView tabSelected="1" view="pageBreakPreview" topLeftCell="A34" zoomScaleNormal="100" workbookViewId="0">
      <selection activeCell="A70" sqref="A70:E70"/>
    </sheetView>
  </sheetViews>
  <sheetFormatPr defaultColWidth="9.140625" defaultRowHeight="14.45" customHeight="1" x14ac:dyDescent="0.25"/>
  <cols>
    <col min="1" max="1" width="58.85546875" customWidth="1"/>
    <col min="2" max="2" width="8.140625" style="9" customWidth="1"/>
    <col min="3" max="3" width="7.85546875" style="9" customWidth="1"/>
    <col min="4" max="4" width="15" style="10" customWidth="1"/>
    <col min="5" max="5" width="15.85546875" customWidth="1"/>
    <col min="1024" max="1024" width="11.5703125" customWidth="1"/>
  </cols>
  <sheetData>
    <row r="1" spans="1:1024" ht="18.75" x14ac:dyDescent="0.25">
      <c r="B1" s="8" t="s">
        <v>0</v>
      </c>
      <c r="C1" s="8"/>
      <c r="D1" s="8"/>
      <c r="E1" s="8"/>
    </row>
    <row r="2" spans="1:1024" ht="18.75" x14ac:dyDescent="0.25">
      <c r="B2" s="8" t="s">
        <v>1</v>
      </c>
      <c r="C2" s="8"/>
      <c r="D2" s="8"/>
      <c r="E2" s="8"/>
    </row>
    <row r="3" spans="1:1024" ht="18.75" x14ac:dyDescent="0.25">
      <c r="B3" s="8" t="s">
        <v>2</v>
      </c>
      <c r="C3" s="8"/>
      <c r="D3" s="8"/>
      <c r="E3" s="8"/>
    </row>
    <row r="4" spans="1:1024" ht="18.75" x14ac:dyDescent="0.25">
      <c r="B4" s="8" t="s">
        <v>3</v>
      </c>
      <c r="C4" s="8"/>
      <c r="D4" s="8"/>
      <c r="E4" s="8"/>
    </row>
    <row r="5" spans="1:1024" ht="18.75" x14ac:dyDescent="0.25">
      <c r="B5" s="8" t="s">
        <v>79</v>
      </c>
      <c r="C5" s="8"/>
      <c r="D5" s="8"/>
      <c r="E5" s="8"/>
    </row>
    <row r="6" spans="1:1024" ht="18.600000000000001" customHeight="1" x14ac:dyDescent="0.25">
      <c r="B6" s="11"/>
      <c r="C6" s="11"/>
      <c r="D6" s="11"/>
      <c r="E6" s="11"/>
    </row>
    <row r="7" spans="1:1024" ht="35.85" customHeight="1" x14ac:dyDescent="0.25">
      <c r="A7" s="7" t="s">
        <v>4</v>
      </c>
      <c r="B7" s="7"/>
      <c r="C7" s="7"/>
      <c r="D7" s="7"/>
      <c r="E7" s="7"/>
    </row>
    <row r="8" spans="1:1024" ht="23.85" customHeight="1" x14ac:dyDescent="0.25">
      <c r="E8" s="12" t="s">
        <v>5</v>
      </c>
    </row>
    <row r="9" spans="1:1024" ht="15" customHeight="1" x14ac:dyDescent="0.25">
      <c r="A9" s="6" t="s">
        <v>6</v>
      </c>
      <c r="B9" s="5" t="s">
        <v>7</v>
      </c>
      <c r="C9" s="5" t="s">
        <v>8</v>
      </c>
      <c r="D9" s="4" t="s">
        <v>9</v>
      </c>
      <c r="E9" s="4" t="s">
        <v>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</row>
    <row r="10" spans="1:1024" ht="15" x14ac:dyDescent="0.25">
      <c r="A10" s="6"/>
      <c r="B10" s="5"/>
      <c r="C10" s="5"/>
      <c r="D10" s="4"/>
      <c r="E10" s="4"/>
    </row>
    <row r="11" spans="1:1024" ht="16.350000000000001" customHeight="1" x14ac:dyDescent="0.25">
      <c r="A11" s="17">
        <v>1</v>
      </c>
      <c r="B11" s="17">
        <v>2</v>
      </c>
      <c r="C11" s="17">
        <v>3</v>
      </c>
      <c r="D11" s="17">
        <v>4</v>
      </c>
      <c r="E11" s="17">
        <v>5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</row>
    <row r="12" spans="1:1024" ht="18.600000000000001" customHeight="1" x14ac:dyDescent="0.25">
      <c r="A12" s="13"/>
      <c r="B12" s="14"/>
      <c r="C12" s="14"/>
      <c r="D12" s="15" t="s">
        <v>10</v>
      </c>
      <c r="E12" s="15" t="s">
        <v>11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</row>
    <row r="13" spans="1:1024" s="16" customFormat="1" ht="23.1" customHeight="1" x14ac:dyDescent="0.25">
      <c r="A13" s="19" t="s">
        <v>12</v>
      </c>
      <c r="B13" s="20"/>
      <c r="C13" s="20"/>
      <c r="D13" s="21">
        <f>D15+D23+D25+D29+D35+D39+D46+D49+D51+D56+D61+D63+D66</f>
        <v>5176504.0000000009</v>
      </c>
      <c r="E13" s="21">
        <f>E15+E23+E25+E29+E35+E39+E46+E49+E51+E56+E61+E63+E66</f>
        <v>5321674.8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x14ac:dyDescent="0.25">
      <c r="A14" s="22" t="s">
        <v>13</v>
      </c>
      <c r="B14" s="14"/>
      <c r="C14" s="14"/>
      <c r="D14" s="23"/>
      <c r="E14" s="23"/>
    </row>
    <row r="15" spans="1:1024" s="18" customFormat="1" ht="15.75" x14ac:dyDescent="0.25">
      <c r="A15" s="19" t="s">
        <v>14</v>
      </c>
      <c r="B15" s="24" t="s">
        <v>15</v>
      </c>
      <c r="C15" s="24" t="s">
        <v>16</v>
      </c>
      <c r="D15" s="21">
        <f>SUM(D16:D22)</f>
        <v>389435.1</v>
      </c>
      <c r="E15" s="21">
        <f>SUM(E16:E22)</f>
        <v>390214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16" customFormat="1" ht="47.25" x14ac:dyDescent="0.25">
      <c r="A16" s="22" t="s">
        <v>17</v>
      </c>
      <c r="B16" s="25" t="s">
        <v>15</v>
      </c>
      <c r="C16" s="25" t="s">
        <v>18</v>
      </c>
      <c r="D16" s="26">
        <v>3303.4</v>
      </c>
      <c r="E16" s="26">
        <v>3303.4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5" ht="47.25" x14ac:dyDescent="0.25">
      <c r="A17" s="22" t="s">
        <v>19</v>
      </c>
      <c r="B17" s="25" t="s">
        <v>15</v>
      </c>
      <c r="C17" s="25" t="s">
        <v>20</v>
      </c>
      <c r="D17" s="26">
        <v>7675.4</v>
      </c>
      <c r="E17" s="26">
        <v>7675.4</v>
      </c>
    </row>
    <row r="18" spans="1:5" ht="47.25" x14ac:dyDescent="0.25">
      <c r="A18" s="27" t="s">
        <v>21</v>
      </c>
      <c r="B18" s="25" t="s">
        <v>15</v>
      </c>
      <c r="C18" s="25" t="s">
        <v>22</v>
      </c>
      <c r="D18" s="26">
        <v>178930.2</v>
      </c>
      <c r="E18" s="26">
        <v>179419.2</v>
      </c>
    </row>
    <row r="19" spans="1:5" ht="15.75" x14ac:dyDescent="0.25">
      <c r="A19" s="22" t="s">
        <v>23</v>
      </c>
      <c r="B19" s="25" t="s">
        <v>15</v>
      </c>
      <c r="C19" s="25" t="s">
        <v>24</v>
      </c>
      <c r="D19" s="26">
        <v>6.7</v>
      </c>
      <c r="E19" s="26">
        <v>7.2</v>
      </c>
    </row>
    <row r="20" spans="1:5" ht="47.25" x14ac:dyDescent="0.25">
      <c r="A20" s="22" t="s">
        <v>25</v>
      </c>
      <c r="B20" s="25" t="s">
        <v>15</v>
      </c>
      <c r="C20" s="25" t="s">
        <v>26</v>
      </c>
      <c r="D20" s="26">
        <v>51304</v>
      </c>
      <c r="E20" s="26">
        <v>51300.2</v>
      </c>
    </row>
    <row r="21" spans="1:5" ht="15.75" x14ac:dyDescent="0.25">
      <c r="A21" s="22" t="s">
        <v>27</v>
      </c>
      <c r="B21" s="25" t="s">
        <v>15</v>
      </c>
      <c r="C21" s="25">
        <v>11</v>
      </c>
      <c r="D21" s="28">
        <v>12000</v>
      </c>
      <c r="E21" s="28">
        <v>12000</v>
      </c>
    </row>
    <row r="22" spans="1:5" ht="15.75" x14ac:dyDescent="0.25">
      <c r="A22" s="22" t="s">
        <v>28</v>
      </c>
      <c r="B22" s="25" t="s">
        <v>15</v>
      </c>
      <c r="C22" s="25">
        <v>13</v>
      </c>
      <c r="D22" s="26">
        <v>136215.4</v>
      </c>
      <c r="E22" s="26">
        <v>136508.6</v>
      </c>
    </row>
    <row r="23" spans="1:5" ht="15.75" x14ac:dyDescent="0.25">
      <c r="A23" s="19" t="s">
        <v>29</v>
      </c>
      <c r="B23" s="24" t="s">
        <v>18</v>
      </c>
      <c r="C23" s="24" t="s">
        <v>16</v>
      </c>
      <c r="D23" s="15">
        <f>D24</f>
        <v>40.4</v>
      </c>
      <c r="E23" s="15">
        <f>E24</f>
        <v>40.4</v>
      </c>
    </row>
    <row r="24" spans="1:5" ht="15.75" x14ac:dyDescent="0.25">
      <c r="A24" s="22" t="s">
        <v>30</v>
      </c>
      <c r="B24" s="25" t="s">
        <v>18</v>
      </c>
      <c r="C24" s="25" t="s">
        <v>22</v>
      </c>
      <c r="D24" s="28">
        <v>40.4</v>
      </c>
      <c r="E24" s="28">
        <v>40.4</v>
      </c>
    </row>
    <row r="25" spans="1:5" ht="31.5" x14ac:dyDescent="0.25">
      <c r="A25" s="19" t="s">
        <v>31</v>
      </c>
      <c r="B25" s="24" t="s">
        <v>20</v>
      </c>
      <c r="C25" s="24" t="s">
        <v>16</v>
      </c>
      <c r="D25" s="21">
        <f>SUM(D26:D28)</f>
        <v>80767.100000000006</v>
      </c>
      <c r="E25" s="21">
        <f>SUM(E26:E28)</f>
        <v>76063.199999999997</v>
      </c>
    </row>
    <row r="26" spans="1:5" ht="15.75" x14ac:dyDescent="0.25">
      <c r="A26" s="22" t="s">
        <v>32</v>
      </c>
      <c r="B26" s="25" t="s">
        <v>20</v>
      </c>
      <c r="C26" s="25" t="s">
        <v>33</v>
      </c>
      <c r="D26" s="28">
        <v>500</v>
      </c>
      <c r="E26" s="28">
        <v>500</v>
      </c>
    </row>
    <row r="27" spans="1:5" ht="48.75" customHeight="1" x14ac:dyDescent="0.25">
      <c r="A27" s="22" t="s">
        <v>34</v>
      </c>
      <c r="B27" s="25" t="s">
        <v>20</v>
      </c>
      <c r="C27" s="25" t="s">
        <v>35</v>
      </c>
      <c r="D27" s="26">
        <v>79718.100000000006</v>
      </c>
      <c r="E27" s="26">
        <v>75014.2</v>
      </c>
    </row>
    <row r="28" spans="1:5" ht="31.5" x14ac:dyDescent="0.25">
      <c r="A28" s="22" t="s">
        <v>36</v>
      </c>
      <c r="B28" s="25" t="s">
        <v>20</v>
      </c>
      <c r="C28" s="25">
        <v>14</v>
      </c>
      <c r="D28" s="28">
        <v>549</v>
      </c>
      <c r="E28" s="28">
        <v>549</v>
      </c>
    </row>
    <row r="29" spans="1:5" ht="15.75" x14ac:dyDescent="0.25">
      <c r="A29" s="19" t="s">
        <v>37</v>
      </c>
      <c r="B29" s="24" t="s">
        <v>22</v>
      </c>
      <c r="C29" s="24" t="s">
        <v>16</v>
      </c>
      <c r="D29" s="21">
        <f>SUM(D30:D34)</f>
        <v>41043.5</v>
      </c>
      <c r="E29" s="21">
        <f>SUM(E30:E34)</f>
        <v>41181.799999999996</v>
      </c>
    </row>
    <row r="30" spans="1:5" ht="15.75" x14ac:dyDescent="0.25">
      <c r="A30" s="22" t="s">
        <v>38</v>
      </c>
      <c r="B30" s="25" t="s">
        <v>22</v>
      </c>
      <c r="C30" s="25" t="s">
        <v>24</v>
      </c>
      <c r="D30" s="26">
        <v>10709.7</v>
      </c>
      <c r="E30" s="26">
        <v>10709.7</v>
      </c>
    </row>
    <row r="31" spans="1:5" ht="15.75" x14ac:dyDescent="0.25">
      <c r="A31" s="22" t="s">
        <v>39</v>
      </c>
      <c r="B31" s="25" t="s">
        <v>22</v>
      </c>
      <c r="C31" s="25" t="s">
        <v>40</v>
      </c>
      <c r="D31" s="26">
        <v>7894</v>
      </c>
      <c r="E31" s="26">
        <v>7894</v>
      </c>
    </row>
    <row r="32" spans="1:5" ht="15.75" x14ac:dyDescent="0.25">
      <c r="A32" s="22" t="s">
        <v>41</v>
      </c>
      <c r="B32" s="25" t="s">
        <v>22</v>
      </c>
      <c r="C32" s="25" t="s">
        <v>33</v>
      </c>
      <c r="D32" s="26">
        <v>5843</v>
      </c>
      <c r="E32" s="26">
        <v>5981.3</v>
      </c>
    </row>
    <row r="33" spans="1:1024" ht="15.75" x14ac:dyDescent="0.25">
      <c r="A33" s="22" t="s">
        <v>42</v>
      </c>
      <c r="B33" s="25" t="s">
        <v>22</v>
      </c>
      <c r="C33" s="25">
        <v>10</v>
      </c>
      <c r="D33" s="26">
        <v>8958.7000000000007</v>
      </c>
      <c r="E33" s="26">
        <v>8958.7000000000007</v>
      </c>
    </row>
    <row r="34" spans="1:1024" ht="15.75" x14ac:dyDescent="0.25">
      <c r="A34" s="22" t="s">
        <v>43</v>
      </c>
      <c r="B34" s="25" t="s">
        <v>22</v>
      </c>
      <c r="C34" s="25">
        <v>12</v>
      </c>
      <c r="D34" s="26">
        <v>7638.1</v>
      </c>
      <c r="E34" s="26">
        <v>7638.1</v>
      </c>
    </row>
    <row r="35" spans="1:1024" ht="15.75" x14ac:dyDescent="0.25">
      <c r="A35" s="19" t="s">
        <v>44</v>
      </c>
      <c r="B35" s="24" t="s">
        <v>24</v>
      </c>
      <c r="C35" s="24" t="s">
        <v>16</v>
      </c>
      <c r="D35" s="21">
        <f>D36+D37+D38</f>
        <v>89555</v>
      </c>
      <c r="E35" s="21">
        <f>E36+E37+E38</f>
        <v>23550</v>
      </c>
    </row>
    <row r="36" spans="1:1024" ht="15.75" x14ac:dyDescent="0.25">
      <c r="A36" s="22" t="s">
        <v>45</v>
      </c>
      <c r="B36" s="25" t="s">
        <v>24</v>
      </c>
      <c r="C36" s="25" t="s">
        <v>15</v>
      </c>
      <c r="D36" s="26">
        <v>11361</v>
      </c>
      <c r="E36" s="26">
        <v>0</v>
      </c>
    </row>
    <row r="37" spans="1:1024" ht="15.75" x14ac:dyDescent="0.25">
      <c r="A37" s="22" t="s">
        <v>46</v>
      </c>
      <c r="B37" s="25" t="s">
        <v>24</v>
      </c>
      <c r="C37" s="25" t="s">
        <v>18</v>
      </c>
      <c r="D37" s="26">
        <v>66489</v>
      </c>
      <c r="E37" s="26">
        <v>11800</v>
      </c>
    </row>
    <row r="38" spans="1:1024" ht="15.75" x14ac:dyDescent="0.25">
      <c r="A38" s="22" t="s">
        <v>47</v>
      </c>
      <c r="B38" s="25" t="s">
        <v>24</v>
      </c>
      <c r="C38" s="25" t="s">
        <v>20</v>
      </c>
      <c r="D38" s="26">
        <v>11705</v>
      </c>
      <c r="E38" s="26">
        <v>11750</v>
      </c>
    </row>
    <row r="39" spans="1:1024" ht="20.85" customHeight="1" x14ac:dyDescent="0.25">
      <c r="A39" s="19" t="s">
        <v>48</v>
      </c>
      <c r="B39" s="24" t="s">
        <v>49</v>
      </c>
      <c r="C39" s="24" t="s">
        <v>16</v>
      </c>
      <c r="D39" s="21">
        <f>SUM(D40:D45)</f>
        <v>3809033.0000000005</v>
      </c>
      <c r="E39" s="21">
        <f>SUM(E40:E45)</f>
        <v>3971571.1</v>
      </c>
    </row>
    <row r="40" spans="1:1024" ht="15.75" x14ac:dyDescent="0.25">
      <c r="A40" s="22" t="s">
        <v>50</v>
      </c>
      <c r="B40" s="25" t="s">
        <v>49</v>
      </c>
      <c r="C40" s="25" t="s">
        <v>15</v>
      </c>
      <c r="D40" s="26">
        <v>985509.8</v>
      </c>
      <c r="E40" s="26">
        <v>982820</v>
      </c>
    </row>
    <row r="41" spans="1:1024" s="29" customFormat="1" ht="15.75" x14ac:dyDescent="0.25">
      <c r="A41" s="22" t="s">
        <v>51</v>
      </c>
      <c r="B41" s="25" t="s">
        <v>49</v>
      </c>
      <c r="C41" s="25" t="s">
        <v>18</v>
      </c>
      <c r="D41" s="26">
        <v>2255319.7000000002</v>
      </c>
      <c r="E41" s="26">
        <v>2394454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.75" x14ac:dyDescent="0.25">
      <c r="A42" s="22" t="s">
        <v>52</v>
      </c>
      <c r="B42" s="25" t="s">
        <v>49</v>
      </c>
      <c r="C42" s="25" t="s">
        <v>20</v>
      </c>
      <c r="D42" s="26">
        <v>259355.7</v>
      </c>
      <c r="E42" s="26">
        <v>263820.5</v>
      </c>
    </row>
    <row r="43" spans="1:1024" ht="30.75" customHeight="1" x14ac:dyDescent="0.25">
      <c r="A43" s="22" t="s">
        <v>53</v>
      </c>
      <c r="B43" s="25" t="s">
        <v>49</v>
      </c>
      <c r="C43" s="25" t="s">
        <v>24</v>
      </c>
      <c r="D43" s="28">
        <v>300</v>
      </c>
      <c r="E43" s="28">
        <v>300</v>
      </c>
    </row>
    <row r="44" spans="1:1024" ht="15.75" x14ac:dyDescent="0.25">
      <c r="A44" s="22" t="s">
        <v>54</v>
      </c>
      <c r="B44" s="25" t="s">
        <v>49</v>
      </c>
      <c r="C44" s="25" t="s">
        <v>49</v>
      </c>
      <c r="D44" s="26">
        <v>26873.599999999999</v>
      </c>
      <c r="E44" s="26">
        <v>26876</v>
      </c>
    </row>
    <row r="45" spans="1:1024" ht="15.75" x14ac:dyDescent="0.25">
      <c r="A45" s="22" t="s">
        <v>55</v>
      </c>
      <c r="B45" s="25" t="s">
        <v>49</v>
      </c>
      <c r="C45" s="25" t="s">
        <v>33</v>
      </c>
      <c r="D45" s="26">
        <v>281674.2</v>
      </c>
      <c r="E45" s="26">
        <v>303300.59999999998</v>
      </c>
    </row>
    <row r="46" spans="1:1024" ht="20.100000000000001" customHeight="1" x14ac:dyDescent="0.25">
      <c r="A46" s="19" t="s">
        <v>56</v>
      </c>
      <c r="B46" s="24" t="s">
        <v>40</v>
      </c>
      <c r="C46" s="24" t="s">
        <v>16</v>
      </c>
      <c r="D46" s="21">
        <f>SUM(D47:D48)</f>
        <v>183549.2</v>
      </c>
      <c r="E46" s="21">
        <f>SUM(E47:E48)</f>
        <v>196222.7</v>
      </c>
    </row>
    <row r="47" spans="1:1024" ht="15.75" x14ac:dyDescent="0.25">
      <c r="A47" s="22" t="s">
        <v>57</v>
      </c>
      <c r="B47" s="25" t="s">
        <v>40</v>
      </c>
      <c r="C47" s="25" t="s">
        <v>15</v>
      </c>
      <c r="D47" s="26">
        <v>131705.9</v>
      </c>
      <c r="E47" s="26">
        <v>144424.1</v>
      </c>
    </row>
    <row r="48" spans="1:1024" ht="15.75" x14ac:dyDescent="0.25">
      <c r="A48" s="22" t="s">
        <v>58</v>
      </c>
      <c r="B48" s="25" t="s">
        <v>40</v>
      </c>
      <c r="C48" s="25" t="s">
        <v>22</v>
      </c>
      <c r="D48" s="26">
        <v>51843.3</v>
      </c>
      <c r="E48" s="26">
        <v>51798.6</v>
      </c>
    </row>
    <row r="49" spans="1:5" ht="15.75" x14ac:dyDescent="0.25">
      <c r="A49" s="19" t="s">
        <v>59</v>
      </c>
      <c r="B49" s="24" t="s">
        <v>33</v>
      </c>
      <c r="C49" s="24" t="s">
        <v>16</v>
      </c>
      <c r="D49" s="26">
        <f>D50</f>
        <v>20000</v>
      </c>
      <c r="E49" s="26">
        <f>E50</f>
        <v>0</v>
      </c>
    </row>
    <row r="50" spans="1:5" ht="15.75" x14ac:dyDescent="0.25">
      <c r="A50" s="22" t="s">
        <v>60</v>
      </c>
      <c r="B50" s="25" t="s">
        <v>33</v>
      </c>
      <c r="C50" s="25" t="s">
        <v>18</v>
      </c>
      <c r="D50" s="26">
        <v>20000</v>
      </c>
      <c r="E50" s="26"/>
    </row>
    <row r="51" spans="1:5" ht="20.100000000000001" customHeight="1" x14ac:dyDescent="0.25">
      <c r="A51" s="19" t="s">
        <v>61</v>
      </c>
      <c r="B51" s="24">
        <v>10</v>
      </c>
      <c r="C51" s="24" t="s">
        <v>16</v>
      </c>
      <c r="D51" s="21">
        <f>SUM(D52:D55)</f>
        <v>275297.5</v>
      </c>
      <c r="E51" s="21">
        <f>SUM(E52:E55)</f>
        <v>283252.5</v>
      </c>
    </row>
    <row r="52" spans="1:5" ht="15.75" x14ac:dyDescent="0.25">
      <c r="A52" s="22" t="s">
        <v>62</v>
      </c>
      <c r="B52" s="25">
        <v>10</v>
      </c>
      <c r="C52" s="25" t="s">
        <v>15</v>
      </c>
      <c r="D52" s="26">
        <v>14818.6</v>
      </c>
      <c r="E52" s="26">
        <v>14818.6</v>
      </c>
    </row>
    <row r="53" spans="1:5" ht="15.75" x14ac:dyDescent="0.25">
      <c r="A53" s="22" t="s">
        <v>63</v>
      </c>
      <c r="B53" s="25">
        <v>10</v>
      </c>
      <c r="C53" s="25" t="s">
        <v>20</v>
      </c>
      <c r="D53" s="26">
        <v>2880</v>
      </c>
      <c r="E53" s="26">
        <v>2880</v>
      </c>
    </row>
    <row r="54" spans="1:5" ht="15.75" x14ac:dyDescent="0.25">
      <c r="A54" s="22" t="s">
        <v>64</v>
      </c>
      <c r="B54" s="25">
        <v>10</v>
      </c>
      <c r="C54" s="25" t="s">
        <v>22</v>
      </c>
      <c r="D54" s="26">
        <v>242109.3</v>
      </c>
      <c r="E54" s="26">
        <v>250744.5</v>
      </c>
    </row>
    <row r="55" spans="1:5" ht="15.75" x14ac:dyDescent="0.25">
      <c r="A55" s="22" t="s">
        <v>65</v>
      </c>
      <c r="B55" s="25">
        <v>10</v>
      </c>
      <c r="C55" s="25" t="s">
        <v>26</v>
      </c>
      <c r="D55" s="26">
        <v>15489.6</v>
      </c>
      <c r="E55" s="26">
        <v>14809.4</v>
      </c>
    </row>
    <row r="56" spans="1:5" ht="19.350000000000001" customHeight="1" x14ac:dyDescent="0.25">
      <c r="A56" s="19" t="s">
        <v>66</v>
      </c>
      <c r="B56" s="24">
        <v>11</v>
      </c>
      <c r="C56" s="24" t="s">
        <v>16</v>
      </c>
      <c r="D56" s="21">
        <f>D57+D58+D60+D59</f>
        <v>220733.2</v>
      </c>
      <c r="E56" s="21">
        <f>E57+E58+E60+E59</f>
        <v>218329.09999999998</v>
      </c>
    </row>
    <row r="57" spans="1:5" ht="19.350000000000001" customHeight="1" x14ac:dyDescent="0.25">
      <c r="A57" s="22" t="s">
        <v>67</v>
      </c>
      <c r="B57" s="25" t="s">
        <v>68</v>
      </c>
      <c r="C57" s="25" t="s">
        <v>15</v>
      </c>
      <c r="D57" s="26">
        <v>34082</v>
      </c>
      <c r="E57" s="26">
        <v>35819.5</v>
      </c>
    </row>
    <row r="58" spans="1:5" ht="15.75" x14ac:dyDescent="0.25">
      <c r="A58" s="22" t="s">
        <v>69</v>
      </c>
      <c r="B58" s="25">
        <v>11</v>
      </c>
      <c r="C58" s="25" t="s">
        <v>18</v>
      </c>
      <c r="D58" s="26">
        <v>6631.2</v>
      </c>
      <c r="E58" s="26">
        <v>6631.2</v>
      </c>
    </row>
    <row r="59" spans="1:5" ht="15.75" x14ac:dyDescent="0.25">
      <c r="A59" s="22" t="s">
        <v>70</v>
      </c>
      <c r="B59" s="25" t="s">
        <v>68</v>
      </c>
      <c r="C59" s="25" t="s">
        <v>20</v>
      </c>
      <c r="D59" s="26">
        <v>171567</v>
      </c>
      <c r="E59" s="26">
        <v>167425.4</v>
      </c>
    </row>
    <row r="60" spans="1:5" ht="15.75" x14ac:dyDescent="0.25">
      <c r="A60" s="22" t="s">
        <v>71</v>
      </c>
      <c r="B60" s="25">
        <v>11</v>
      </c>
      <c r="C60" s="25" t="s">
        <v>24</v>
      </c>
      <c r="D60" s="26">
        <v>8453</v>
      </c>
      <c r="E60" s="26">
        <v>8453</v>
      </c>
    </row>
    <row r="61" spans="1:5" ht="33" customHeight="1" x14ac:dyDescent="0.25">
      <c r="A61" s="19" t="s">
        <v>72</v>
      </c>
      <c r="B61" s="24">
        <v>13</v>
      </c>
      <c r="C61" s="24" t="s">
        <v>16</v>
      </c>
      <c r="D61" s="21">
        <f>D62</f>
        <v>50</v>
      </c>
      <c r="E61" s="15">
        <f>E62</f>
        <v>50</v>
      </c>
    </row>
    <row r="62" spans="1:5" ht="31.5" x14ac:dyDescent="0.25">
      <c r="A62" s="22" t="s">
        <v>73</v>
      </c>
      <c r="B62" s="25">
        <v>13</v>
      </c>
      <c r="C62" s="25" t="s">
        <v>15</v>
      </c>
      <c r="D62" s="26">
        <v>50</v>
      </c>
      <c r="E62" s="28">
        <v>50</v>
      </c>
    </row>
    <row r="63" spans="1:5" ht="47.25" x14ac:dyDescent="0.25">
      <c r="A63" s="30" t="s">
        <v>74</v>
      </c>
      <c r="B63" s="24">
        <v>14</v>
      </c>
      <c r="C63" s="24" t="s">
        <v>16</v>
      </c>
      <c r="D63" s="21">
        <f>D64+D65</f>
        <v>15000</v>
      </c>
      <c r="E63" s="21">
        <f>E64+E65</f>
        <v>15000</v>
      </c>
    </row>
    <row r="64" spans="1:5" ht="47.25" x14ac:dyDescent="0.25">
      <c r="A64" s="31" t="s">
        <v>75</v>
      </c>
      <c r="B64" s="25">
        <v>14</v>
      </c>
      <c r="C64" s="25" t="s">
        <v>15</v>
      </c>
      <c r="D64" s="26">
        <v>5000</v>
      </c>
      <c r="E64" s="26">
        <v>5000</v>
      </c>
    </row>
    <row r="65" spans="1:1024" ht="15.75" x14ac:dyDescent="0.25">
      <c r="A65" s="32" t="s">
        <v>76</v>
      </c>
      <c r="B65" s="25" t="s">
        <v>77</v>
      </c>
      <c r="C65" s="25" t="s">
        <v>20</v>
      </c>
      <c r="D65" s="26">
        <v>10000</v>
      </c>
      <c r="E65" s="26">
        <v>10000</v>
      </c>
    </row>
    <row r="66" spans="1:1024" ht="21.6" customHeight="1" x14ac:dyDescent="0.25">
      <c r="A66" s="33" t="s">
        <v>78</v>
      </c>
      <c r="B66" s="24"/>
      <c r="C66" s="24"/>
      <c r="D66" s="21">
        <f>D67</f>
        <v>52000</v>
      </c>
      <c r="E66" s="21">
        <f>E67</f>
        <v>106200</v>
      </c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</row>
    <row r="67" spans="1:1024" ht="30.6" customHeight="1" x14ac:dyDescent="0.25">
      <c r="A67" s="34" t="s">
        <v>78</v>
      </c>
      <c r="B67" s="35"/>
      <c r="C67" s="36"/>
      <c r="D67" s="37">
        <v>52000</v>
      </c>
      <c r="E67" s="37">
        <v>106200</v>
      </c>
    </row>
    <row r="68" spans="1:1024" ht="17.100000000000001" customHeight="1" x14ac:dyDescent="0.25">
      <c r="A68" s="3"/>
      <c r="B68" s="3"/>
      <c r="C68" s="3"/>
      <c r="D68" s="3"/>
      <c r="E68" s="3"/>
    </row>
    <row r="69" spans="1:1024" ht="17.100000000000001" customHeight="1" x14ac:dyDescent="0.25">
      <c r="A69" s="38"/>
      <c r="B69" s="38"/>
      <c r="C69" s="38"/>
      <c r="D69" s="38"/>
      <c r="E69" s="38"/>
    </row>
    <row r="70" spans="1:1024" ht="67.150000000000006" customHeight="1" x14ac:dyDescent="0.3">
      <c r="A70" s="39"/>
      <c r="B70" s="2"/>
      <c r="C70" s="2"/>
      <c r="D70" s="2"/>
      <c r="E70" s="2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  <c r="FW70" s="40"/>
      <c r="FX70" s="40"/>
      <c r="FY70" s="40"/>
      <c r="FZ70" s="40"/>
      <c r="GA70" s="40"/>
      <c r="GB70" s="40"/>
      <c r="GC70" s="40"/>
      <c r="GD70" s="40"/>
      <c r="GE70" s="40"/>
      <c r="GF70" s="40"/>
      <c r="GG70" s="40"/>
      <c r="GH70" s="40"/>
      <c r="GI70" s="40"/>
      <c r="GJ70" s="40"/>
      <c r="GK70" s="40"/>
      <c r="GL70" s="40"/>
      <c r="GM70" s="40"/>
      <c r="GN70" s="40"/>
      <c r="GO70" s="40"/>
      <c r="GP70" s="40"/>
      <c r="GQ70" s="40"/>
      <c r="GR70" s="40"/>
      <c r="GS70" s="40"/>
      <c r="GT70" s="40"/>
      <c r="GU70" s="40"/>
      <c r="GV70" s="40"/>
      <c r="GW70" s="40"/>
      <c r="GX70" s="40"/>
      <c r="GY70" s="40"/>
      <c r="GZ70" s="40"/>
      <c r="HA70" s="40"/>
      <c r="HB70" s="40"/>
      <c r="HC70" s="40"/>
      <c r="HD70" s="40"/>
      <c r="HE70" s="40"/>
      <c r="HF70" s="40"/>
      <c r="HG70" s="40"/>
      <c r="HH70" s="40"/>
      <c r="HI70" s="40"/>
      <c r="HJ70" s="40"/>
      <c r="HK70" s="40"/>
      <c r="HL70" s="40"/>
      <c r="HM70" s="40"/>
      <c r="HN70" s="40"/>
      <c r="HO70" s="40"/>
      <c r="HP70" s="40"/>
      <c r="HQ70" s="40"/>
      <c r="HR70" s="40"/>
      <c r="HS70" s="40"/>
      <c r="HT70" s="40"/>
      <c r="HU70" s="40"/>
      <c r="HV70" s="40"/>
      <c r="HW70" s="40"/>
      <c r="HX70" s="40"/>
      <c r="HY70" s="40"/>
      <c r="HZ70" s="40"/>
      <c r="IA70" s="40"/>
      <c r="IB70" s="40"/>
      <c r="IC70" s="40"/>
      <c r="ID70" s="40"/>
      <c r="IE70" s="40"/>
      <c r="IF70" s="40"/>
      <c r="IG70" s="40"/>
      <c r="IH70" s="40"/>
      <c r="II70" s="40"/>
      <c r="IJ70" s="40"/>
      <c r="IK70" s="40"/>
      <c r="IL70" s="40"/>
      <c r="IM70" s="40"/>
      <c r="IN70" s="40"/>
      <c r="IO70" s="40"/>
      <c r="IP70" s="40"/>
      <c r="IQ70" s="40"/>
      <c r="IR70" s="40"/>
      <c r="IS70" s="40"/>
      <c r="IT70" s="40"/>
      <c r="IU70" s="40"/>
      <c r="IV70" s="40"/>
      <c r="IW70" s="40"/>
      <c r="IX70" s="40"/>
      <c r="IY70" s="40"/>
      <c r="IZ70" s="40"/>
      <c r="JA70" s="40"/>
      <c r="JB70" s="40"/>
      <c r="JC70" s="40"/>
      <c r="JD70" s="40"/>
      <c r="JE70" s="40"/>
      <c r="JF70" s="40"/>
      <c r="JG70" s="40"/>
      <c r="JH70" s="40"/>
      <c r="JI70" s="40"/>
      <c r="JJ70" s="40"/>
      <c r="JK70" s="40"/>
      <c r="JL70" s="40"/>
      <c r="JM70" s="40"/>
      <c r="JN70" s="40"/>
      <c r="JO70" s="40"/>
      <c r="JP70" s="40"/>
      <c r="JQ70" s="40"/>
      <c r="JR70" s="40"/>
      <c r="JS70" s="40"/>
      <c r="JT70" s="40"/>
      <c r="JU70" s="40"/>
      <c r="JV70" s="40"/>
      <c r="JW70" s="40"/>
      <c r="JX70" s="40"/>
      <c r="JY70" s="40"/>
      <c r="JZ70" s="40"/>
      <c r="KA70" s="40"/>
      <c r="KB70" s="40"/>
      <c r="KC70" s="40"/>
      <c r="KD70" s="40"/>
      <c r="KE70" s="40"/>
      <c r="KF70" s="40"/>
      <c r="KG70" s="40"/>
      <c r="KH70" s="40"/>
      <c r="KI70" s="40"/>
      <c r="KJ70" s="40"/>
      <c r="KK70" s="40"/>
      <c r="KL70" s="40"/>
      <c r="KM70" s="40"/>
      <c r="KN70" s="40"/>
      <c r="KO70" s="40"/>
      <c r="KP70" s="40"/>
      <c r="KQ70" s="40"/>
      <c r="KR70" s="40"/>
      <c r="KS70" s="40"/>
      <c r="KT70" s="40"/>
      <c r="KU70" s="40"/>
      <c r="KV70" s="40"/>
      <c r="KW70" s="40"/>
      <c r="KX70" s="40"/>
      <c r="KY70" s="40"/>
      <c r="KZ70" s="40"/>
      <c r="LA70" s="40"/>
      <c r="LB70" s="40"/>
      <c r="LC70" s="40"/>
      <c r="LD70" s="40"/>
      <c r="LE70" s="40"/>
      <c r="LF70" s="40"/>
      <c r="LG70" s="40"/>
      <c r="LH70" s="40"/>
      <c r="LI70" s="40"/>
      <c r="LJ70" s="40"/>
      <c r="LK70" s="40"/>
      <c r="LL70" s="40"/>
      <c r="LM70" s="40"/>
      <c r="LN70" s="40"/>
      <c r="LO70" s="40"/>
      <c r="LP70" s="40"/>
      <c r="LQ70" s="40"/>
      <c r="LR70" s="40"/>
      <c r="LS70" s="40"/>
      <c r="LT70" s="40"/>
      <c r="LU70" s="40"/>
      <c r="LV70" s="40"/>
      <c r="LW70" s="40"/>
      <c r="LX70" s="40"/>
      <c r="LY70" s="40"/>
      <c r="LZ70" s="40"/>
      <c r="MA70" s="40"/>
      <c r="MB70" s="40"/>
      <c r="MC70" s="40"/>
      <c r="MD70" s="40"/>
      <c r="ME70" s="40"/>
      <c r="MF70" s="40"/>
      <c r="MG70" s="40"/>
      <c r="MH70" s="40"/>
      <c r="MI70" s="40"/>
      <c r="MJ70" s="40"/>
      <c r="MK70" s="40"/>
      <c r="ML70" s="40"/>
      <c r="MM70" s="40"/>
      <c r="MN70" s="40"/>
      <c r="MO70" s="40"/>
      <c r="MP70" s="40"/>
      <c r="MQ70" s="40"/>
      <c r="MR70" s="40"/>
      <c r="MS70" s="40"/>
      <c r="MT70" s="40"/>
      <c r="MU70" s="40"/>
      <c r="MV70" s="40"/>
      <c r="MW70" s="40"/>
      <c r="MX70" s="40"/>
      <c r="MY70" s="40"/>
      <c r="MZ70" s="40"/>
      <c r="NA70" s="40"/>
      <c r="NB70" s="40"/>
      <c r="NC70" s="40"/>
      <c r="ND70" s="40"/>
      <c r="NE70" s="40"/>
      <c r="NF70" s="40"/>
      <c r="NG70" s="40"/>
      <c r="NH70" s="40"/>
      <c r="NI70" s="40"/>
      <c r="NJ70" s="40"/>
      <c r="NK70" s="40"/>
      <c r="NL70" s="40"/>
      <c r="NM70" s="40"/>
      <c r="NN70" s="40"/>
      <c r="NO70" s="40"/>
      <c r="NP70" s="40"/>
      <c r="NQ70" s="40"/>
      <c r="NR70" s="40"/>
      <c r="NS70" s="40"/>
      <c r="NT70" s="40"/>
      <c r="NU70" s="40"/>
      <c r="NV70" s="40"/>
      <c r="NW70" s="40"/>
      <c r="NX70" s="40"/>
      <c r="NY70" s="40"/>
      <c r="NZ70" s="40"/>
      <c r="OA70" s="40"/>
      <c r="OB70" s="40"/>
      <c r="OC70" s="40"/>
      <c r="OD70" s="40"/>
      <c r="OE70" s="40"/>
      <c r="OF70" s="40"/>
      <c r="OG70" s="40"/>
      <c r="OH70" s="40"/>
      <c r="OI70" s="40"/>
      <c r="OJ70" s="40"/>
      <c r="OK70" s="40"/>
      <c r="OL70" s="40"/>
      <c r="OM70" s="40"/>
      <c r="ON70" s="40"/>
      <c r="OO70" s="40"/>
      <c r="OP70" s="40"/>
      <c r="OQ70" s="40"/>
      <c r="OR70" s="40"/>
      <c r="OS70" s="40"/>
      <c r="OT70" s="40"/>
      <c r="OU70" s="40"/>
      <c r="OV70" s="40"/>
      <c r="OW70" s="40"/>
      <c r="OX70" s="40"/>
      <c r="OY70" s="40"/>
      <c r="OZ70" s="40"/>
      <c r="PA70" s="40"/>
      <c r="PB70" s="40"/>
      <c r="PC70" s="40"/>
      <c r="PD70" s="40"/>
      <c r="PE70" s="40"/>
      <c r="PF70" s="40"/>
      <c r="PG70" s="40"/>
      <c r="PH70" s="40"/>
      <c r="PI70" s="40"/>
      <c r="PJ70" s="40"/>
      <c r="PK70" s="40"/>
      <c r="PL70" s="40"/>
      <c r="PM70" s="40"/>
      <c r="PN70" s="40"/>
      <c r="PO70" s="40"/>
      <c r="PP70" s="40"/>
      <c r="PQ70" s="40"/>
      <c r="PR70" s="40"/>
      <c r="PS70" s="40"/>
      <c r="PT70" s="40"/>
      <c r="PU70" s="40"/>
      <c r="PV70" s="40"/>
      <c r="PW70" s="40"/>
      <c r="PX70" s="40"/>
      <c r="PY70" s="40"/>
      <c r="PZ70" s="40"/>
      <c r="QA70" s="40"/>
      <c r="QB70" s="40"/>
      <c r="QC70" s="40"/>
      <c r="QD70" s="40"/>
      <c r="QE70" s="40"/>
      <c r="QF70" s="40"/>
      <c r="QG70" s="40"/>
      <c r="QH70" s="40"/>
      <c r="QI70" s="40"/>
      <c r="QJ70" s="40"/>
      <c r="QK70" s="40"/>
      <c r="QL70" s="40"/>
      <c r="QM70" s="40"/>
      <c r="QN70" s="40"/>
      <c r="QO70" s="40"/>
      <c r="QP70" s="40"/>
      <c r="QQ70" s="40"/>
      <c r="QR70" s="40"/>
      <c r="QS70" s="40"/>
      <c r="QT70" s="40"/>
      <c r="QU70" s="40"/>
      <c r="QV70" s="40"/>
      <c r="QW70" s="40"/>
      <c r="QX70" s="40"/>
      <c r="QY70" s="40"/>
      <c r="QZ70" s="40"/>
      <c r="RA70" s="40"/>
      <c r="RB70" s="40"/>
      <c r="RC70" s="40"/>
      <c r="RD70" s="40"/>
      <c r="RE70" s="40"/>
      <c r="RF70" s="40"/>
      <c r="RG70" s="40"/>
      <c r="RH70" s="40"/>
      <c r="RI70" s="40"/>
      <c r="RJ70" s="40"/>
      <c r="RK70" s="40"/>
      <c r="RL70" s="40"/>
      <c r="RM70" s="40"/>
      <c r="RN70" s="40"/>
      <c r="RO70" s="40"/>
      <c r="RP70" s="40"/>
      <c r="RQ70" s="40"/>
      <c r="RR70" s="40"/>
      <c r="RS70" s="40"/>
      <c r="RT70" s="40"/>
      <c r="RU70" s="40"/>
      <c r="RV70" s="40"/>
      <c r="RW70" s="40"/>
      <c r="RX70" s="40"/>
      <c r="RY70" s="40"/>
      <c r="RZ70" s="40"/>
      <c r="SA70" s="40"/>
      <c r="SB70" s="40"/>
      <c r="SC70" s="40"/>
      <c r="SD70" s="40"/>
      <c r="SE70" s="40"/>
      <c r="SF70" s="40"/>
      <c r="SG70" s="40"/>
      <c r="SH70" s="40"/>
      <c r="SI70" s="40"/>
      <c r="SJ70" s="40"/>
      <c r="SK70" s="40"/>
      <c r="SL70" s="40"/>
      <c r="SM70" s="40"/>
      <c r="SN70" s="40"/>
      <c r="SO70" s="40"/>
      <c r="SP70" s="40"/>
      <c r="SQ70" s="40"/>
      <c r="SR70" s="40"/>
      <c r="SS70" s="40"/>
      <c r="ST70" s="40"/>
      <c r="SU70" s="40"/>
      <c r="SV70" s="40"/>
      <c r="SW70" s="40"/>
      <c r="SX70" s="40"/>
      <c r="SY70" s="40"/>
      <c r="SZ70" s="40"/>
      <c r="TA70" s="40"/>
      <c r="TB70" s="40"/>
      <c r="TC70" s="40"/>
      <c r="TD70" s="40"/>
      <c r="TE70" s="40"/>
      <c r="TF70" s="40"/>
      <c r="TG70" s="40"/>
      <c r="TH70" s="40"/>
      <c r="TI70" s="40"/>
      <c r="TJ70" s="40"/>
      <c r="TK70" s="40"/>
      <c r="TL70" s="40"/>
      <c r="TM70" s="40"/>
      <c r="TN70" s="40"/>
      <c r="TO70" s="40"/>
      <c r="TP70" s="40"/>
      <c r="TQ70" s="40"/>
      <c r="TR70" s="40"/>
      <c r="TS70" s="40"/>
      <c r="TT70" s="40"/>
      <c r="TU70" s="40"/>
      <c r="TV70" s="40"/>
      <c r="TW70" s="40"/>
      <c r="TX70" s="40"/>
      <c r="TY70" s="40"/>
      <c r="TZ70" s="40"/>
      <c r="UA70" s="40"/>
      <c r="UB70" s="40"/>
      <c r="UC70" s="40"/>
      <c r="UD70" s="40"/>
      <c r="UE70" s="40"/>
      <c r="UF70" s="40"/>
      <c r="UG70" s="40"/>
      <c r="UH70" s="40"/>
      <c r="UI70" s="40"/>
      <c r="UJ70" s="40"/>
      <c r="UK70" s="40"/>
      <c r="UL70" s="40"/>
      <c r="UM70" s="40"/>
      <c r="UN70" s="40"/>
      <c r="UO70" s="40"/>
      <c r="UP70" s="40"/>
      <c r="UQ70" s="40"/>
      <c r="UR70" s="40"/>
      <c r="US70" s="40"/>
      <c r="UT70" s="40"/>
      <c r="UU70" s="40"/>
      <c r="UV70" s="40"/>
      <c r="UW70" s="40"/>
      <c r="UX70" s="40"/>
      <c r="UY70" s="40"/>
      <c r="UZ70" s="40"/>
      <c r="VA70" s="40"/>
      <c r="VB70" s="40"/>
      <c r="VC70" s="40"/>
      <c r="VD70" s="40"/>
      <c r="VE70" s="40"/>
      <c r="VF70" s="40"/>
      <c r="VG70" s="40"/>
      <c r="VH70" s="40"/>
      <c r="VI70" s="40"/>
      <c r="VJ70" s="40"/>
      <c r="VK70" s="40"/>
      <c r="VL70" s="40"/>
      <c r="VM70" s="40"/>
      <c r="VN70" s="40"/>
      <c r="VO70" s="40"/>
      <c r="VP70" s="40"/>
      <c r="VQ70" s="40"/>
      <c r="VR70" s="40"/>
      <c r="VS70" s="40"/>
      <c r="VT70" s="40"/>
      <c r="VU70" s="40"/>
      <c r="VV70" s="40"/>
      <c r="VW70" s="40"/>
      <c r="VX70" s="40"/>
      <c r="VY70" s="40"/>
      <c r="VZ70" s="40"/>
      <c r="WA70" s="40"/>
      <c r="WB70" s="40"/>
      <c r="WC70" s="40"/>
      <c r="WD70" s="40"/>
      <c r="WE70" s="40"/>
      <c r="WF70" s="40"/>
      <c r="WG70" s="40"/>
      <c r="WH70" s="40"/>
      <c r="WI70" s="40"/>
      <c r="WJ70" s="40"/>
      <c r="WK70" s="40"/>
      <c r="WL70" s="40"/>
      <c r="WM70" s="40"/>
      <c r="WN70" s="40"/>
      <c r="WO70" s="40"/>
      <c r="WP70" s="40"/>
      <c r="WQ70" s="40"/>
      <c r="WR70" s="40"/>
      <c r="WS70" s="40"/>
      <c r="WT70" s="40"/>
      <c r="WU70" s="40"/>
      <c r="WV70" s="40"/>
      <c r="WW70" s="40"/>
      <c r="WX70" s="40"/>
      <c r="WY70" s="40"/>
      <c r="WZ70" s="40"/>
      <c r="XA70" s="40"/>
      <c r="XB70" s="40"/>
      <c r="XC70" s="40"/>
      <c r="XD70" s="40"/>
      <c r="XE70" s="40"/>
      <c r="XF70" s="40"/>
      <c r="XG70" s="40"/>
      <c r="XH70" s="40"/>
      <c r="XI70" s="40"/>
      <c r="XJ70" s="40"/>
      <c r="XK70" s="40"/>
      <c r="XL70" s="40"/>
      <c r="XM70" s="40"/>
      <c r="XN70" s="40"/>
      <c r="XO70" s="40"/>
      <c r="XP70" s="40"/>
      <c r="XQ70" s="40"/>
      <c r="XR70" s="40"/>
      <c r="XS70" s="40"/>
      <c r="XT70" s="40"/>
      <c r="XU70" s="40"/>
      <c r="XV70" s="40"/>
      <c r="XW70" s="40"/>
      <c r="XX70" s="40"/>
      <c r="XY70" s="40"/>
      <c r="XZ70" s="40"/>
      <c r="YA70" s="40"/>
      <c r="YB70" s="40"/>
      <c r="YC70" s="40"/>
      <c r="YD70" s="40"/>
      <c r="YE70" s="40"/>
      <c r="YF70" s="40"/>
      <c r="YG70" s="40"/>
      <c r="YH70" s="40"/>
      <c r="YI70" s="40"/>
      <c r="YJ70" s="40"/>
      <c r="YK70" s="40"/>
      <c r="YL70" s="40"/>
      <c r="YM70" s="40"/>
      <c r="YN70" s="40"/>
      <c r="YO70" s="40"/>
      <c r="YP70" s="40"/>
      <c r="YQ70" s="40"/>
      <c r="YR70" s="40"/>
      <c r="YS70" s="40"/>
      <c r="YT70" s="40"/>
      <c r="YU70" s="40"/>
      <c r="YV70" s="40"/>
      <c r="YW70" s="40"/>
      <c r="YX70" s="40"/>
      <c r="YY70" s="40"/>
      <c r="YZ70" s="40"/>
      <c r="ZA70" s="40"/>
      <c r="ZB70" s="40"/>
      <c r="ZC70" s="40"/>
      <c r="ZD70" s="40"/>
      <c r="ZE70" s="40"/>
      <c r="ZF70" s="40"/>
      <c r="ZG70" s="40"/>
      <c r="ZH70" s="40"/>
      <c r="ZI70" s="40"/>
      <c r="ZJ70" s="40"/>
      <c r="ZK70" s="40"/>
      <c r="ZL70" s="40"/>
      <c r="ZM70" s="40"/>
      <c r="ZN70" s="40"/>
      <c r="ZO70" s="40"/>
      <c r="ZP70" s="40"/>
      <c r="ZQ70" s="40"/>
      <c r="ZR70" s="40"/>
      <c r="ZS70" s="40"/>
      <c r="ZT70" s="40"/>
      <c r="ZU70" s="40"/>
      <c r="ZV70" s="40"/>
      <c r="ZW70" s="40"/>
      <c r="ZX70" s="40"/>
      <c r="ZY70" s="40"/>
      <c r="ZZ70" s="40"/>
      <c r="AAA70" s="40"/>
      <c r="AAB70" s="40"/>
      <c r="AAC70" s="40"/>
      <c r="AAD70" s="40"/>
      <c r="AAE70" s="40"/>
      <c r="AAF70" s="40"/>
      <c r="AAG70" s="40"/>
      <c r="AAH70" s="40"/>
      <c r="AAI70" s="40"/>
      <c r="AAJ70" s="40"/>
      <c r="AAK70" s="40"/>
      <c r="AAL70" s="40"/>
      <c r="AAM70" s="40"/>
      <c r="AAN70" s="40"/>
      <c r="AAO70" s="40"/>
      <c r="AAP70" s="40"/>
      <c r="AAQ70" s="40"/>
      <c r="AAR70" s="40"/>
      <c r="AAS70" s="40"/>
      <c r="AAT70" s="40"/>
      <c r="AAU70" s="40"/>
      <c r="AAV70" s="40"/>
      <c r="AAW70" s="40"/>
      <c r="AAX70" s="40"/>
      <c r="AAY70" s="40"/>
      <c r="AAZ70" s="40"/>
      <c r="ABA70" s="40"/>
      <c r="ABB70" s="40"/>
      <c r="ABC70" s="40"/>
      <c r="ABD70" s="40"/>
      <c r="ABE70" s="40"/>
      <c r="ABF70" s="40"/>
      <c r="ABG70" s="40"/>
      <c r="ABH70" s="40"/>
      <c r="ABI70" s="40"/>
      <c r="ABJ70" s="40"/>
      <c r="ABK70" s="40"/>
      <c r="ABL70" s="40"/>
      <c r="ABM70" s="40"/>
      <c r="ABN70" s="40"/>
      <c r="ABO70" s="40"/>
      <c r="ABP70" s="40"/>
      <c r="ABQ70" s="40"/>
      <c r="ABR70" s="40"/>
      <c r="ABS70" s="40"/>
      <c r="ABT70" s="40"/>
      <c r="ABU70" s="40"/>
      <c r="ABV70" s="40"/>
      <c r="ABW70" s="40"/>
      <c r="ABX70" s="40"/>
      <c r="ABY70" s="40"/>
      <c r="ABZ70" s="40"/>
      <c r="ACA70" s="40"/>
      <c r="ACB70" s="40"/>
      <c r="ACC70" s="40"/>
      <c r="ACD70" s="40"/>
      <c r="ACE70" s="40"/>
      <c r="ACF70" s="40"/>
      <c r="ACG70" s="40"/>
      <c r="ACH70" s="40"/>
      <c r="ACI70" s="40"/>
      <c r="ACJ70" s="40"/>
      <c r="ACK70" s="40"/>
      <c r="ACL70" s="40"/>
      <c r="ACM70" s="40"/>
      <c r="ACN70" s="40"/>
      <c r="ACO70" s="40"/>
      <c r="ACP70" s="40"/>
      <c r="ACQ70" s="40"/>
      <c r="ACR70" s="40"/>
      <c r="ACS70" s="40"/>
      <c r="ACT70" s="40"/>
      <c r="ACU70" s="40"/>
      <c r="ACV70" s="40"/>
      <c r="ACW70" s="40"/>
      <c r="ACX70" s="40"/>
      <c r="ACY70" s="40"/>
      <c r="ACZ70" s="40"/>
      <c r="ADA70" s="40"/>
      <c r="ADB70" s="40"/>
      <c r="ADC70" s="40"/>
      <c r="ADD70" s="40"/>
      <c r="ADE70" s="40"/>
      <c r="ADF70" s="40"/>
      <c r="ADG70" s="40"/>
      <c r="ADH70" s="40"/>
      <c r="ADI70" s="40"/>
      <c r="ADJ70" s="40"/>
      <c r="ADK70" s="40"/>
      <c r="ADL70" s="40"/>
      <c r="ADM70" s="40"/>
      <c r="ADN70" s="40"/>
      <c r="ADO70" s="40"/>
      <c r="ADP70" s="40"/>
      <c r="ADQ70" s="40"/>
      <c r="ADR70" s="40"/>
      <c r="ADS70" s="40"/>
      <c r="ADT70" s="40"/>
      <c r="ADU70" s="40"/>
      <c r="ADV70" s="40"/>
      <c r="ADW70" s="40"/>
      <c r="ADX70" s="40"/>
      <c r="ADY70" s="40"/>
      <c r="ADZ70" s="40"/>
      <c r="AEA70" s="40"/>
      <c r="AEB70" s="40"/>
      <c r="AEC70" s="40"/>
      <c r="AED70" s="40"/>
      <c r="AEE70" s="40"/>
      <c r="AEF70" s="40"/>
      <c r="AEG70" s="40"/>
      <c r="AEH70" s="40"/>
      <c r="AEI70" s="40"/>
      <c r="AEJ70" s="40"/>
      <c r="AEK70" s="40"/>
      <c r="AEL70" s="40"/>
      <c r="AEM70" s="40"/>
      <c r="AEN70" s="40"/>
      <c r="AEO70" s="40"/>
      <c r="AEP70" s="40"/>
      <c r="AEQ70" s="40"/>
      <c r="AER70" s="40"/>
      <c r="AES70" s="40"/>
      <c r="AET70" s="40"/>
      <c r="AEU70" s="40"/>
      <c r="AEV70" s="40"/>
      <c r="AEW70" s="40"/>
      <c r="AEX70" s="40"/>
      <c r="AEY70" s="40"/>
      <c r="AEZ70" s="40"/>
      <c r="AFA70" s="40"/>
      <c r="AFB70" s="40"/>
      <c r="AFC70" s="40"/>
      <c r="AFD70" s="40"/>
      <c r="AFE70" s="40"/>
      <c r="AFF70" s="40"/>
      <c r="AFG70" s="40"/>
      <c r="AFH70" s="40"/>
      <c r="AFI70" s="40"/>
      <c r="AFJ70" s="40"/>
      <c r="AFK70" s="40"/>
      <c r="AFL70" s="40"/>
      <c r="AFM70" s="40"/>
      <c r="AFN70" s="40"/>
      <c r="AFO70" s="40"/>
      <c r="AFP70" s="40"/>
      <c r="AFQ70" s="40"/>
      <c r="AFR70" s="40"/>
      <c r="AFS70" s="40"/>
      <c r="AFT70" s="40"/>
      <c r="AFU70" s="40"/>
      <c r="AFV70" s="40"/>
      <c r="AFW70" s="40"/>
      <c r="AFX70" s="40"/>
      <c r="AFY70" s="40"/>
      <c r="AFZ70" s="40"/>
      <c r="AGA70" s="40"/>
      <c r="AGB70" s="40"/>
      <c r="AGC70" s="40"/>
      <c r="AGD70" s="40"/>
      <c r="AGE70" s="40"/>
      <c r="AGF70" s="40"/>
      <c r="AGG70" s="40"/>
      <c r="AGH70" s="40"/>
      <c r="AGI70" s="40"/>
      <c r="AGJ70" s="40"/>
      <c r="AGK70" s="40"/>
      <c r="AGL70" s="40"/>
      <c r="AGM70" s="40"/>
      <c r="AGN70" s="40"/>
      <c r="AGO70" s="40"/>
      <c r="AGP70" s="40"/>
      <c r="AGQ70" s="40"/>
      <c r="AGR70" s="40"/>
      <c r="AGS70" s="40"/>
      <c r="AGT70" s="40"/>
      <c r="AGU70" s="40"/>
      <c r="AGV70" s="40"/>
      <c r="AGW70" s="40"/>
      <c r="AGX70" s="40"/>
      <c r="AGY70" s="40"/>
      <c r="AGZ70" s="40"/>
      <c r="AHA70" s="40"/>
      <c r="AHB70" s="40"/>
      <c r="AHC70" s="40"/>
      <c r="AHD70" s="40"/>
      <c r="AHE70" s="40"/>
      <c r="AHF70" s="40"/>
      <c r="AHG70" s="40"/>
      <c r="AHH70" s="40"/>
      <c r="AHI70" s="40"/>
      <c r="AHJ70" s="40"/>
      <c r="AHK70" s="40"/>
      <c r="AHL70" s="40"/>
      <c r="AHM70" s="40"/>
      <c r="AHN70" s="40"/>
      <c r="AHO70" s="40"/>
      <c r="AHP70" s="40"/>
      <c r="AHQ70" s="40"/>
      <c r="AHR70" s="40"/>
      <c r="AHS70" s="40"/>
      <c r="AHT70" s="40"/>
      <c r="AHU70" s="40"/>
      <c r="AHV70" s="40"/>
      <c r="AHW70" s="40"/>
      <c r="AHX70" s="40"/>
      <c r="AHY70" s="40"/>
      <c r="AHZ70" s="40"/>
      <c r="AIA70" s="40"/>
      <c r="AIB70" s="40"/>
      <c r="AIC70" s="40"/>
      <c r="AID70" s="40"/>
      <c r="AIE70" s="40"/>
      <c r="AIF70" s="40"/>
      <c r="AIG70" s="40"/>
      <c r="AIH70" s="40"/>
      <c r="AII70" s="40"/>
      <c r="AIJ70" s="40"/>
      <c r="AIK70" s="40"/>
      <c r="AIL70" s="40"/>
      <c r="AIM70" s="40"/>
      <c r="AIN70" s="40"/>
      <c r="AIO70" s="40"/>
      <c r="AIP70" s="40"/>
      <c r="AIQ70" s="40"/>
      <c r="AIR70" s="40"/>
      <c r="AIS70" s="40"/>
      <c r="AIT70" s="40"/>
      <c r="AIU70" s="40"/>
      <c r="AIV70" s="40"/>
      <c r="AIW70" s="40"/>
      <c r="AIX70" s="40"/>
      <c r="AIY70" s="40"/>
      <c r="AIZ70" s="40"/>
      <c r="AJA70" s="40"/>
      <c r="AJB70" s="40"/>
      <c r="AJC70" s="40"/>
      <c r="AJD70" s="40"/>
      <c r="AJE70" s="40"/>
      <c r="AJF70" s="40"/>
      <c r="AJG70" s="40"/>
      <c r="AJH70" s="40"/>
      <c r="AJI70" s="40"/>
      <c r="AJJ70" s="40"/>
      <c r="AJK70" s="40"/>
      <c r="AJL70" s="40"/>
      <c r="AJM70" s="40"/>
      <c r="AJN70" s="40"/>
      <c r="AJO70" s="40"/>
      <c r="AJP70" s="40"/>
      <c r="AJQ70" s="40"/>
      <c r="AJR70" s="40"/>
      <c r="AJS70" s="40"/>
      <c r="AJT70" s="40"/>
      <c r="AJU70" s="40"/>
      <c r="AJV70" s="40"/>
      <c r="AJW70" s="40"/>
      <c r="AJX70" s="40"/>
      <c r="AJY70" s="40"/>
      <c r="AJZ70" s="40"/>
      <c r="AKA70" s="40"/>
      <c r="AKB70" s="40"/>
      <c r="AKC70" s="40"/>
      <c r="AKD70" s="40"/>
      <c r="AKE70" s="40"/>
      <c r="AKF70" s="40"/>
      <c r="AKG70" s="40"/>
      <c r="AKH70" s="40"/>
      <c r="AKI70" s="40"/>
      <c r="AKJ70" s="40"/>
      <c r="AKK70" s="40"/>
      <c r="AKL70" s="40"/>
      <c r="AKM70" s="40"/>
      <c r="AKN70" s="40"/>
      <c r="AKO70" s="40"/>
      <c r="AKP70" s="40"/>
      <c r="AKQ70" s="40"/>
      <c r="AKR70" s="40"/>
      <c r="AKS70" s="40"/>
      <c r="AKT70" s="40"/>
      <c r="AKU70" s="40"/>
      <c r="AKV70" s="40"/>
      <c r="AKW70" s="40"/>
      <c r="AKX70" s="40"/>
      <c r="AKY70" s="40"/>
      <c r="AKZ70" s="40"/>
      <c r="ALA70" s="40"/>
      <c r="ALB70" s="40"/>
      <c r="ALC70" s="40"/>
      <c r="ALD70" s="40"/>
      <c r="ALE70" s="40"/>
      <c r="ALF70" s="40"/>
      <c r="ALG70" s="40"/>
      <c r="ALH70" s="40"/>
      <c r="ALI70" s="40"/>
      <c r="ALJ70" s="40"/>
      <c r="ALK70" s="40"/>
      <c r="ALL70" s="40"/>
      <c r="ALM70" s="40"/>
      <c r="ALN70" s="40"/>
      <c r="ALO70" s="40"/>
      <c r="ALP70" s="40"/>
      <c r="ALQ70" s="40"/>
      <c r="ALR70" s="40"/>
      <c r="ALS70" s="40"/>
      <c r="ALT70" s="40"/>
      <c r="ALU70" s="40"/>
      <c r="ALV70" s="40"/>
      <c r="ALW70" s="40"/>
      <c r="ALX70" s="40"/>
      <c r="ALY70" s="40"/>
      <c r="ALZ70" s="40"/>
      <c r="AMA70" s="40"/>
      <c r="AMB70" s="40"/>
      <c r="AMC70" s="40"/>
      <c r="AMD70" s="40"/>
      <c r="AME70" s="40"/>
      <c r="AMF70" s="40"/>
      <c r="AMG70" s="40"/>
      <c r="AMH70" s="40"/>
      <c r="AMI70" s="40"/>
      <c r="AMJ70" s="40"/>
    </row>
    <row r="71" spans="1:1024" s="29" customFormat="1" ht="48.6" customHeight="1" x14ac:dyDescent="0.25">
      <c r="A71"/>
      <c r="B71" s="9"/>
      <c r="C71" s="9"/>
      <c r="D71" s="10"/>
      <c r="E71" s="4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8.75" x14ac:dyDescent="0.3">
      <c r="A72" s="42"/>
      <c r="B72" s="43"/>
      <c r="C72" s="43"/>
      <c r="D72" s="1"/>
      <c r="E72" s="1"/>
    </row>
    <row r="73" spans="1:1024" ht="18.75" x14ac:dyDescent="0.3">
      <c r="A73" s="44"/>
      <c r="B73" s="45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  <c r="UI73" s="46"/>
      <c r="UJ73" s="46"/>
      <c r="UK73" s="46"/>
      <c r="UL73" s="46"/>
      <c r="UM73" s="46"/>
      <c r="UN73" s="46"/>
      <c r="UO73" s="46"/>
      <c r="UP73" s="46"/>
      <c r="UQ73" s="46"/>
      <c r="UR73" s="46"/>
      <c r="US73" s="46"/>
      <c r="UT73" s="46"/>
      <c r="UU73" s="46"/>
      <c r="UV73" s="46"/>
      <c r="UW73" s="46"/>
      <c r="UX73" s="46"/>
      <c r="UY73" s="46"/>
      <c r="UZ73" s="46"/>
      <c r="VA73" s="46"/>
      <c r="VB73" s="46"/>
      <c r="VC73" s="46"/>
      <c r="VD73" s="46"/>
      <c r="VE73" s="46"/>
      <c r="VF73" s="46"/>
      <c r="VG73" s="46"/>
      <c r="VH73" s="46"/>
      <c r="VI73" s="46"/>
      <c r="VJ73" s="46"/>
      <c r="VK73" s="46"/>
      <c r="VL73" s="46"/>
      <c r="VM73" s="46"/>
      <c r="VN73" s="46"/>
      <c r="VO73" s="46"/>
      <c r="VP73" s="46"/>
      <c r="VQ73" s="46"/>
      <c r="VR73" s="46"/>
      <c r="VS73" s="46"/>
      <c r="VT73" s="46"/>
      <c r="VU73" s="46"/>
      <c r="VV73" s="46"/>
      <c r="VW73" s="46"/>
      <c r="VX73" s="46"/>
      <c r="VY73" s="46"/>
      <c r="VZ73" s="46"/>
      <c r="WA73" s="46"/>
      <c r="WB73" s="46"/>
      <c r="WC73" s="46"/>
      <c r="WD73" s="46"/>
      <c r="WE73" s="46"/>
      <c r="WF73" s="46"/>
      <c r="WG73" s="46"/>
      <c r="WH73" s="46"/>
      <c r="WI73" s="46"/>
      <c r="WJ73" s="46"/>
      <c r="WK73" s="46"/>
      <c r="WL73" s="46"/>
      <c r="WM73" s="46"/>
      <c r="WN73" s="46"/>
      <c r="WO73" s="46"/>
      <c r="WP73" s="46"/>
      <c r="WQ73" s="46"/>
      <c r="WR73" s="46"/>
      <c r="WS73" s="46"/>
      <c r="WT73" s="46"/>
      <c r="WU73" s="46"/>
      <c r="WV73" s="46"/>
      <c r="WW73" s="46"/>
      <c r="WX73" s="46"/>
      <c r="WY73" s="46"/>
      <c r="WZ73" s="46"/>
      <c r="XA73" s="46"/>
      <c r="XB73" s="46"/>
      <c r="XC73" s="46"/>
      <c r="XD73" s="46"/>
      <c r="XE73" s="46"/>
      <c r="XF73" s="46"/>
      <c r="XG73" s="46"/>
      <c r="XH73" s="46"/>
      <c r="XI73" s="46"/>
      <c r="XJ73" s="46"/>
      <c r="XK73" s="46"/>
      <c r="XL73" s="46"/>
      <c r="XM73" s="46"/>
      <c r="XN73" s="46"/>
      <c r="XO73" s="46"/>
      <c r="XP73" s="46"/>
      <c r="XQ73" s="46"/>
      <c r="XR73" s="46"/>
      <c r="XS73" s="46"/>
      <c r="XT73" s="46"/>
      <c r="XU73" s="46"/>
      <c r="XV73" s="46"/>
      <c r="XW73" s="46"/>
      <c r="XX73" s="46"/>
      <c r="XY73" s="46"/>
      <c r="XZ73" s="46"/>
      <c r="YA73" s="46"/>
      <c r="YB73" s="46"/>
      <c r="YC73" s="46"/>
      <c r="YD73" s="46"/>
      <c r="YE73" s="46"/>
      <c r="YF73" s="46"/>
      <c r="YG73" s="46"/>
      <c r="YH73" s="46"/>
      <c r="YI73" s="46"/>
      <c r="YJ73" s="46"/>
      <c r="YK73" s="46"/>
      <c r="YL73" s="46"/>
      <c r="YM73" s="46"/>
      <c r="YN73" s="46"/>
      <c r="YO73" s="46"/>
      <c r="YP73" s="46"/>
      <c r="YQ73" s="46"/>
      <c r="YR73" s="46"/>
      <c r="YS73" s="46"/>
      <c r="YT73" s="46"/>
      <c r="YU73" s="46"/>
      <c r="YV73" s="46"/>
      <c r="YW73" s="46"/>
      <c r="YX73" s="46"/>
      <c r="YY73" s="46"/>
      <c r="YZ73" s="46"/>
      <c r="ZA73" s="46"/>
      <c r="ZB73" s="46"/>
      <c r="ZC73" s="46"/>
      <c r="ZD73" s="46"/>
      <c r="ZE73" s="46"/>
      <c r="ZF73" s="46"/>
      <c r="ZG73" s="46"/>
      <c r="ZH73" s="46"/>
      <c r="ZI73" s="46"/>
      <c r="ZJ73" s="46"/>
      <c r="ZK73" s="46"/>
      <c r="ZL73" s="46"/>
      <c r="ZM73" s="46"/>
      <c r="ZN73" s="46"/>
      <c r="ZO73" s="46"/>
      <c r="ZP73" s="46"/>
      <c r="ZQ73" s="46"/>
      <c r="ZR73" s="46"/>
      <c r="ZS73" s="46"/>
      <c r="ZT73" s="46"/>
      <c r="ZU73" s="46"/>
      <c r="ZV73" s="46"/>
      <c r="ZW73" s="46"/>
      <c r="ZX73" s="46"/>
      <c r="ZY73" s="46"/>
      <c r="ZZ73" s="46"/>
      <c r="AAA73" s="46"/>
      <c r="AAB73" s="46"/>
      <c r="AAC73" s="46"/>
      <c r="AAD73" s="46"/>
      <c r="AAE73" s="46"/>
      <c r="AAF73" s="46"/>
      <c r="AAG73" s="46"/>
      <c r="AAH73" s="46"/>
      <c r="AAI73" s="46"/>
      <c r="AAJ73" s="46"/>
      <c r="AAK73" s="46"/>
      <c r="AAL73" s="46"/>
      <c r="AAM73" s="46"/>
      <c r="AAN73" s="46"/>
      <c r="AAO73" s="46"/>
      <c r="AAP73" s="46"/>
      <c r="AAQ73" s="46"/>
      <c r="AAR73" s="46"/>
      <c r="AAS73" s="46"/>
      <c r="AAT73" s="46"/>
      <c r="AAU73" s="46"/>
      <c r="AAV73" s="46"/>
      <c r="AAW73" s="46"/>
      <c r="AAX73" s="46"/>
      <c r="AAY73" s="46"/>
      <c r="AAZ73" s="46"/>
      <c r="ABA73" s="46"/>
      <c r="ABB73" s="46"/>
      <c r="ABC73" s="46"/>
      <c r="ABD73" s="46"/>
      <c r="ABE73" s="46"/>
      <c r="ABF73" s="46"/>
      <c r="ABG73" s="46"/>
      <c r="ABH73" s="46"/>
      <c r="ABI73" s="46"/>
      <c r="ABJ73" s="46"/>
      <c r="ABK73" s="46"/>
      <c r="ABL73" s="46"/>
      <c r="ABM73" s="46"/>
      <c r="ABN73" s="46"/>
      <c r="ABO73" s="46"/>
      <c r="ABP73" s="46"/>
      <c r="ABQ73" s="46"/>
      <c r="ABR73" s="46"/>
      <c r="ABS73" s="46"/>
      <c r="ABT73" s="46"/>
      <c r="ABU73" s="46"/>
      <c r="ABV73" s="46"/>
      <c r="ABW73" s="46"/>
      <c r="ABX73" s="46"/>
      <c r="ABY73" s="46"/>
      <c r="ABZ73" s="46"/>
      <c r="ACA73" s="46"/>
      <c r="ACB73" s="46"/>
      <c r="ACC73" s="46"/>
      <c r="ACD73" s="46"/>
      <c r="ACE73" s="46"/>
      <c r="ACF73" s="46"/>
      <c r="ACG73" s="46"/>
      <c r="ACH73" s="46"/>
      <c r="ACI73" s="46"/>
      <c r="ACJ73" s="46"/>
      <c r="ACK73" s="46"/>
      <c r="ACL73" s="46"/>
      <c r="ACM73" s="46"/>
      <c r="ACN73" s="46"/>
      <c r="ACO73" s="46"/>
      <c r="ACP73" s="46"/>
      <c r="ACQ73" s="46"/>
      <c r="ACR73" s="46"/>
      <c r="ACS73" s="46"/>
      <c r="ACT73" s="46"/>
      <c r="ACU73" s="46"/>
      <c r="ACV73" s="46"/>
      <c r="ACW73" s="46"/>
      <c r="ACX73" s="46"/>
      <c r="ACY73" s="46"/>
      <c r="ACZ73" s="46"/>
      <c r="ADA73" s="46"/>
      <c r="ADB73" s="46"/>
      <c r="ADC73" s="46"/>
      <c r="ADD73" s="46"/>
      <c r="ADE73" s="46"/>
      <c r="ADF73" s="46"/>
      <c r="ADG73" s="46"/>
      <c r="ADH73" s="46"/>
      <c r="ADI73" s="46"/>
      <c r="ADJ73" s="46"/>
      <c r="ADK73" s="46"/>
      <c r="ADL73" s="46"/>
      <c r="ADM73" s="46"/>
      <c r="ADN73" s="46"/>
      <c r="ADO73" s="46"/>
      <c r="ADP73" s="46"/>
      <c r="ADQ73" s="46"/>
      <c r="ADR73" s="46"/>
      <c r="ADS73" s="46"/>
      <c r="ADT73" s="46"/>
      <c r="ADU73" s="46"/>
      <c r="ADV73" s="46"/>
      <c r="ADW73" s="46"/>
      <c r="ADX73" s="46"/>
      <c r="ADY73" s="46"/>
      <c r="ADZ73" s="46"/>
      <c r="AEA73" s="46"/>
      <c r="AEB73" s="46"/>
      <c r="AEC73" s="46"/>
      <c r="AED73" s="46"/>
      <c r="AEE73" s="46"/>
      <c r="AEF73" s="46"/>
      <c r="AEG73" s="46"/>
      <c r="AEH73" s="46"/>
      <c r="AEI73" s="46"/>
      <c r="AEJ73" s="46"/>
      <c r="AEK73" s="46"/>
      <c r="AEL73" s="46"/>
      <c r="AEM73" s="46"/>
      <c r="AEN73" s="46"/>
      <c r="AEO73" s="46"/>
      <c r="AEP73" s="46"/>
      <c r="AEQ73" s="46"/>
      <c r="AER73" s="46"/>
      <c r="AES73" s="46"/>
      <c r="AET73" s="46"/>
      <c r="AEU73" s="46"/>
      <c r="AEV73" s="46"/>
      <c r="AEW73" s="46"/>
      <c r="AEX73" s="46"/>
      <c r="AEY73" s="46"/>
      <c r="AEZ73" s="46"/>
      <c r="AFA73" s="46"/>
      <c r="AFB73" s="46"/>
      <c r="AFC73" s="46"/>
      <c r="AFD73" s="46"/>
      <c r="AFE73" s="46"/>
      <c r="AFF73" s="46"/>
      <c r="AFG73" s="46"/>
      <c r="AFH73" s="46"/>
      <c r="AFI73" s="46"/>
      <c r="AFJ73" s="46"/>
      <c r="AFK73" s="46"/>
      <c r="AFL73" s="46"/>
      <c r="AFM73" s="46"/>
      <c r="AFN73" s="46"/>
      <c r="AFO73" s="46"/>
      <c r="AFP73" s="46"/>
      <c r="AFQ73" s="46"/>
      <c r="AFR73" s="46"/>
      <c r="AFS73" s="46"/>
      <c r="AFT73" s="46"/>
      <c r="AFU73" s="46"/>
      <c r="AFV73" s="46"/>
      <c r="AFW73" s="46"/>
      <c r="AFX73" s="46"/>
      <c r="AFY73" s="46"/>
      <c r="AFZ73" s="46"/>
      <c r="AGA73" s="46"/>
      <c r="AGB73" s="46"/>
      <c r="AGC73" s="46"/>
      <c r="AGD73" s="46"/>
      <c r="AGE73" s="46"/>
      <c r="AGF73" s="46"/>
      <c r="AGG73" s="46"/>
      <c r="AGH73" s="46"/>
      <c r="AGI73" s="46"/>
      <c r="AGJ73" s="46"/>
      <c r="AGK73" s="46"/>
      <c r="AGL73" s="46"/>
      <c r="AGM73" s="46"/>
      <c r="AGN73" s="46"/>
      <c r="AGO73" s="46"/>
      <c r="AGP73" s="46"/>
      <c r="AGQ73" s="46"/>
      <c r="AGR73" s="46"/>
      <c r="AGS73" s="46"/>
      <c r="AGT73" s="46"/>
      <c r="AGU73" s="46"/>
      <c r="AGV73" s="46"/>
      <c r="AGW73" s="46"/>
      <c r="AGX73" s="46"/>
      <c r="AGY73" s="46"/>
      <c r="AGZ73" s="46"/>
      <c r="AHA73" s="46"/>
      <c r="AHB73" s="46"/>
      <c r="AHC73" s="46"/>
      <c r="AHD73" s="46"/>
      <c r="AHE73" s="46"/>
      <c r="AHF73" s="46"/>
      <c r="AHG73" s="46"/>
      <c r="AHH73" s="46"/>
      <c r="AHI73" s="46"/>
      <c r="AHJ73" s="46"/>
      <c r="AHK73" s="46"/>
      <c r="AHL73" s="46"/>
      <c r="AHM73" s="46"/>
      <c r="AHN73" s="46"/>
      <c r="AHO73" s="46"/>
      <c r="AHP73" s="46"/>
      <c r="AHQ73" s="46"/>
      <c r="AHR73" s="46"/>
      <c r="AHS73" s="46"/>
      <c r="AHT73" s="46"/>
      <c r="AHU73" s="46"/>
      <c r="AHV73" s="46"/>
      <c r="AHW73" s="46"/>
      <c r="AHX73" s="46"/>
      <c r="AHY73" s="46"/>
      <c r="AHZ73" s="46"/>
      <c r="AIA73" s="46"/>
      <c r="AIB73" s="46"/>
      <c r="AIC73" s="46"/>
      <c r="AID73" s="46"/>
      <c r="AIE73" s="46"/>
      <c r="AIF73" s="46"/>
      <c r="AIG73" s="46"/>
      <c r="AIH73" s="46"/>
      <c r="AII73" s="46"/>
      <c r="AIJ73" s="46"/>
      <c r="AIK73" s="46"/>
      <c r="AIL73" s="46"/>
      <c r="AIM73" s="46"/>
      <c r="AIN73" s="46"/>
      <c r="AIO73" s="46"/>
      <c r="AIP73" s="46"/>
      <c r="AIQ73" s="46"/>
      <c r="AIR73" s="46"/>
      <c r="AIS73" s="46"/>
      <c r="AIT73" s="46"/>
      <c r="AIU73" s="46"/>
      <c r="AIV73" s="46"/>
      <c r="AIW73" s="46"/>
      <c r="AIX73" s="46"/>
      <c r="AIY73" s="46"/>
      <c r="AIZ73" s="46"/>
      <c r="AJA73" s="46"/>
      <c r="AJB73" s="46"/>
      <c r="AJC73" s="46"/>
      <c r="AJD73" s="46"/>
      <c r="AJE73" s="46"/>
      <c r="AJF73" s="46"/>
      <c r="AJG73" s="46"/>
      <c r="AJH73" s="46"/>
      <c r="AJI73" s="46"/>
      <c r="AJJ73" s="46"/>
      <c r="AJK73" s="46"/>
      <c r="AJL73" s="46"/>
      <c r="AJM73" s="46"/>
      <c r="AJN73" s="46"/>
      <c r="AJO73" s="46"/>
      <c r="AJP73" s="46"/>
      <c r="AJQ73" s="46"/>
      <c r="AJR73" s="46"/>
      <c r="AJS73" s="46"/>
      <c r="AJT73" s="46"/>
      <c r="AJU73" s="46"/>
      <c r="AJV73" s="46"/>
      <c r="AJW73" s="46"/>
      <c r="AJX73" s="46"/>
      <c r="AJY73" s="46"/>
      <c r="AJZ73" s="46"/>
      <c r="AKA73" s="46"/>
      <c r="AKB73" s="46"/>
      <c r="AKC73" s="46"/>
      <c r="AKD73" s="46"/>
      <c r="AKE73" s="46"/>
      <c r="AKF73" s="46"/>
      <c r="AKG73" s="46"/>
      <c r="AKH73" s="46"/>
      <c r="AKI73" s="46"/>
      <c r="AKJ73" s="46"/>
      <c r="AKK73" s="46"/>
      <c r="AKL73" s="46"/>
      <c r="AKM73" s="46"/>
      <c r="AKN73" s="46"/>
      <c r="AKO73" s="46"/>
      <c r="AKP73" s="46"/>
      <c r="AKQ73" s="46"/>
      <c r="AKR73" s="46"/>
      <c r="AKS73" s="46"/>
      <c r="AKT73" s="46"/>
      <c r="AKU73" s="46"/>
      <c r="AKV73" s="46"/>
      <c r="AKW73" s="46"/>
      <c r="AKX73" s="46"/>
      <c r="AKY73" s="46"/>
      <c r="AKZ73" s="46"/>
      <c r="ALA73" s="46"/>
      <c r="ALB73" s="46"/>
      <c r="ALC73" s="46"/>
      <c r="ALD73" s="46"/>
      <c r="ALE73" s="46"/>
      <c r="ALF73" s="46"/>
      <c r="ALG73" s="46"/>
      <c r="ALH73" s="46"/>
      <c r="ALI73" s="46"/>
      <c r="ALJ73" s="46"/>
      <c r="ALK73" s="46"/>
      <c r="ALL73" s="46"/>
      <c r="ALM73" s="46"/>
      <c r="ALN73" s="46"/>
      <c r="ALO73" s="46"/>
      <c r="ALP73" s="46"/>
      <c r="ALQ73" s="46"/>
      <c r="ALR73" s="46"/>
      <c r="ALS73" s="46"/>
      <c r="ALT73" s="46"/>
      <c r="ALU73" s="46"/>
      <c r="ALV73" s="46"/>
      <c r="ALW73" s="46"/>
      <c r="ALX73" s="46"/>
      <c r="ALY73" s="46"/>
      <c r="ALZ73" s="46"/>
      <c r="AMA73" s="46"/>
      <c r="AMB73" s="46"/>
      <c r="AMC73" s="46"/>
      <c r="AMD73" s="46"/>
      <c r="AME73" s="46"/>
      <c r="AMF73" s="46"/>
      <c r="AMG73" s="46"/>
      <c r="AMH73" s="46"/>
      <c r="AMI73" s="46"/>
      <c r="AMJ73" s="46"/>
    </row>
    <row r="74" spans="1:1024" s="40" customFormat="1" ht="18.75" x14ac:dyDescent="0.3">
      <c r="A74" s="44"/>
      <c r="B74" s="43"/>
      <c r="C74" s="43"/>
      <c r="D74" s="47"/>
      <c r="E74" s="48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5" x14ac:dyDescent="0.25"/>
    <row r="76" spans="1:1024" ht="15" x14ac:dyDescent="0.25"/>
    <row r="77" spans="1:1024" s="46" customFormat="1" ht="18.75" x14ac:dyDescent="0.3">
      <c r="A77"/>
      <c r="B77" s="9"/>
      <c r="C77" s="9"/>
      <c r="D77" s="10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15" x14ac:dyDescent="0.25"/>
    <row r="79" spans="1:1024" ht="15" x14ac:dyDescent="0.25"/>
    <row r="80" spans="1:1024" ht="15" x14ac:dyDescent="0.25"/>
    <row r="81" ht="15" x14ac:dyDescent="0.25"/>
    <row r="82" ht="15" x14ac:dyDescent="0.25"/>
    <row r="84" ht="15" x14ac:dyDescent="0.25"/>
    <row r="85" ht="15" x14ac:dyDescent="0.25"/>
    <row r="1048574" ht="15" x14ac:dyDescent="0.25"/>
    <row r="1048575" ht="15" x14ac:dyDescent="0.25"/>
    <row r="1048576" ht="15" x14ac:dyDescent="0.25"/>
  </sheetData>
  <mergeCells count="13">
    <mergeCell ref="A68:E68"/>
    <mergeCell ref="B70:E70"/>
    <mergeCell ref="D72:E72"/>
    <mergeCell ref="A7:E7"/>
    <mergeCell ref="A9:A10"/>
    <mergeCell ref="B9:B10"/>
    <mergeCell ref="C9:C10"/>
    <mergeCell ref="D9:E10"/>
    <mergeCell ref="B1:E1"/>
    <mergeCell ref="B2:E2"/>
    <mergeCell ref="B3:E3"/>
    <mergeCell ref="B4:E4"/>
    <mergeCell ref="B5:E5"/>
  </mergeCells>
  <pageMargins left="0.70833333333333304" right="0.70833333333333304" top="0.91458333333333297" bottom="0.74791666666666701" header="0.74791666666666701" footer="0.511811023622047"/>
  <pageSetup paperSize="9" scale="82" fitToHeight="3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121</cp:revision>
  <cp:lastPrinted>2025-11-13T12:25:49Z</cp:lastPrinted>
  <dcterms:created xsi:type="dcterms:W3CDTF">2020-01-22T08:48:10Z</dcterms:created>
  <dcterms:modified xsi:type="dcterms:W3CDTF">2025-12-22T10:24:26Z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